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cityofelpaso-my.sharepoint.com/personal/molinamf_elpasotexas_gov/Documents/Desktop/Forms/"/>
    </mc:Choice>
  </mc:AlternateContent>
  <xr:revisionPtr revIDLastSave="0" documentId="8_{8F7BC921-4A1A-407A-BD77-AE1261463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versal Log" sheetId="1" r:id="rId1"/>
  </sheets>
  <definedNames>
    <definedName name="_xlnm.Print_Area" localSheetId="0">'Universal Log'!$A$1:$J$42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5" i="1" l="1"/>
  <c r="AA24" i="1" s="1"/>
  <c r="E3" i="1" s="1"/>
  <c r="H40" i="1"/>
  <c r="G40" i="1"/>
  <c r="AA9" i="1" l="1"/>
  <c r="AA12" i="1" s="1"/>
  <c r="I6" i="1" s="1"/>
  <c r="AA7" i="1" l="1"/>
  <c r="AF9" i="1" s="1"/>
  <c r="AF12" i="1" s="1"/>
  <c r="E2" i="1"/>
  <c r="AF18" i="1" l="1"/>
  <c r="AG18" i="1" s="1"/>
  <c r="AF10" i="1"/>
  <c r="AG10" i="1" s="1"/>
  <c r="AG9" i="1"/>
  <c r="AF15" i="1"/>
  <c r="AF16" i="1" s="1"/>
  <c r="AF11" i="1"/>
  <c r="AG11" i="1" s="1"/>
  <c r="AG12" i="1"/>
  <c r="AF13" i="1"/>
  <c r="AF19" i="1" l="1"/>
  <c r="AF20" i="1" s="1"/>
  <c r="AG20" i="1" s="1"/>
  <c r="AG15" i="1"/>
  <c r="AF14" i="1"/>
  <c r="AG13" i="1"/>
  <c r="AF17" i="1"/>
  <c r="AG17" i="1" s="1"/>
  <c r="AG16" i="1"/>
  <c r="AG19" i="1" l="1"/>
  <c r="AG14" i="1"/>
  <c r="AA18" i="1"/>
  <c r="AA21" i="1" l="1"/>
  <c r="E4" i="1" s="1"/>
</calcChain>
</file>

<file path=xl/sharedStrings.xml><?xml version="1.0" encoding="utf-8"?>
<sst xmlns="http://schemas.openxmlformats.org/spreadsheetml/2006/main" count="40" uniqueCount="32">
  <si>
    <t>Name of Grant</t>
  </si>
  <si>
    <t>Amount Requested</t>
  </si>
  <si>
    <t>Amount Awarded</t>
  </si>
  <si>
    <t>Comments</t>
  </si>
  <si>
    <t>Granting Organization</t>
  </si>
  <si>
    <t>Granting Organization Contact Person</t>
  </si>
  <si>
    <t>Date of Application or Award</t>
  </si>
  <si>
    <t>Your Organization</t>
  </si>
  <si>
    <t>elpaso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</si>
  <si>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</si>
  <si>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</si>
  <si>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</si>
  <si>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</si>
  <si>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</si>
  <si>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</si>
  <si>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</si>
  <si>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</si>
  <si>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</si>
  <si>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</si>
  <si>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</si>
  <si>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</si>
  <si>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Q</t>
  </si>
  <si>
    <t>Mo</t>
  </si>
  <si>
    <t>Q-Start</t>
  </si>
  <si>
    <t>Q-End</t>
  </si>
  <si>
    <t>Pd</t>
  </si>
  <si>
    <t>Hide</t>
  </si>
  <si>
    <t>Month</t>
  </si>
  <si>
    <t>Qtr</t>
  </si>
  <si>
    <t>Year</t>
  </si>
  <si>
    <t>FY</t>
  </si>
  <si>
    <t>Enter Any Day in Reporting Period   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</si>
</sst>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d\,\ yyyy"/>
    <numFmt numFmtId="165" formatCode="mmmm\ d\,\ yyyy\ \-"/>
    <numFmt numFmtId="166" formatCode="mm/dd/yy;@"/>
    <numFmt numFmtId="167" formatCode="&quot;$&quot;#,##0.00"/>
    <numFmt numFmtId="168" formatCode="m/d/yy;@"/>
  </numFmts>
  <fonts count="1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name val="Times New Roman"/>
      <family val="1"/>
    </font>
    <font>
      <b/>
      <u/>
      <sz val="9"/>
      <color rgb="FFFF0000"/>
      <name val="Calibri"/>
      <family val="2"/>
      <scheme val="minor"/>
    </font>
    <font>
      <sz val="12"/>
      <color theme="0" tint="-0.249977111117893"/>
      <name val="Times New Roman"/>
      <family val="1"/>
    </font>
    <font>
      <sz val="11"/>
      <color theme="0" tint="-0.249977111117893"/>
      <name val="Calibri"/>
      <family val="2"/>
      <scheme val="minor"/>
    </font>
    <font>
      <u/>
      <sz val="11"/>
      <color theme="0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3434FF"/>
      <name val="Times New Roman"/>
      <family val="1"/>
    </font>
    <font>
      <sz val="9"/>
      <color theme="1"/>
      <name val="Times New Roman"/>
      <family val="1"/>
    </font>
    <font>
      <b/>
      <sz val="18"/>
      <color rgb="FF00B0F0"/>
      <name val="Times New Roman"/>
      <family val="1"/>
    </font>
    <font>
      <sz val="18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2" xfId="0" applyFont="1" applyBorder="1" applyAlignment="1" applyProtection="1">
      <alignment vertical="top" wrapText="1"/>
      <protection locked="0"/>
    </xf>
    <xf numFmtId="167" fontId="3" fillId="0" borderId="2" xfId="0" applyNumberFormat="1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167" fontId="3" fillId="0" borderId="3" xfId="0" applyNumberFormat="1" applyFont="1" applyBorder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67" fontId="5" fillId="0" borderId="0" xfId="0" applyNumberFormat="1" applyFont="1"/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Protection="1">
      <protection hidden="1"/>
    </xf>
    <xf numFmtId="0" fontId="0" fillId="0" borderId="0" xfId="0" applyProtection="1">
      <protection hidden="1"/>
    </xf>
    <xf numFmtId="164" fontId="2" fillId="0" borderId="0" xfId="0" applyNumberFormat="1" applyFont="1" applyBorder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right" vertical="top"/>
      <protection hidden="1"/>
    </xf>
    <xf numFmtId="166" fontId="3" fillId="0" borderId="2" xfId="0" applyNumberFormat="1" applyFont="1" applyBorder="1" applyAlignment="1" applyProtection="1">
      <alignment horizontal="center" vertical="top" wrapText="1"/>
      <protection locked="0"/>
    </xf>
    <xf numFmtId="166" fontId="3" fillId="0" borderId="3" xfId="0" applyNumberFormat="1" applyFont="1" applyBorder="1" applyAlignment="1" applyProtection="1">
      <alignment horizontal="center" vertical="top" wrapText="1"/>
      <protection locked="0"/>
    </xf>
    <xf numFmtId="168" fontId="9" fillId="0" borderId="1" xfId="0" applyNumberFormat="1" applyFont="1" applyBorder="1" applyAlignment="1" applyProtection="1">
      <alignment horizontal="center"/>
      <protection hidden="1"/>
    </xf>
    <xf numFmtId="1" fontId="9" fillId="0" borderId="1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top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166" fontId="10" fillId="0" borderId="0" xfId="0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15" fillId="0" borderId="0" xfId="0" applyFont="1" applyBorder="1" applyAlignment="1" applyProtection="1">
      <alignment horizontal="right"/>
      <protection hidden="1"/>
    </xf>
    <xf numFmtId="14" fontId="16" fillId="0" borderId="0" xfId="0" applyNumberFormat="1" applyFont="1" applyBorder="1" applyAlignment="1" applyProtection="1">
      <alignment horizontal="center" vertical="top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8" fontId="17" fillId="3" borderId="7" xfId="0" applyNumberFormat="1" applyFont="1" applyFill="1" applyBorder="1" applyAlignment="1" applyProtection="1">
      <alignment horizontal="center" vertical="center" wrapText="1"/>
      <protection locked="0"/>
    </xf>
    <xf numFmtId="168" fontId="18" fillId="3" borderId="8" xfId="0" applyNumberFormat="1" applyFont="1" applyFill="1" applyBorder="1" applyAlignment="1" applyProtection="1">
      <alignment horizontal="center" vertical="center" wrapText="1"/>
      <protection locked="0"/>
    </xf>
    <xf numFmtId="168" fontId="18" fillId="3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5"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font>
        <color theme="1"/>
      </font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343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40"/>
  <sheetViews>
    <sheetView showGridLines="0" tabSelected="1" zoomScaleNormal="100" workbookViewId="0">
      <selection activeCell="C2" sqref="C2:C4"/>
    </sheetView>
  </sheetViews>
  <sheetFormatPr defaultRowHeight="15" x14ac:dyDescent="0.25"/>
  <cols>
    <col min="1" max="1" width="1.5703125" customWidth="1"/>
    <col min="2" max="2" width="13.42578125" customWidth="1"/>
    <col min="3" max="3" width="24.28515625" customWidth="1"/>
    <col min="4" max="4" width="16.85546875" customWidth="1"/>
    <col min="5" max="6" width="22.85546875" customWidth="1"/>
    <col min="7" max="8" width="12.85546875" customWidth="1"/>
    <col min="9" max="9" width="20.42578125" customWidth="1"/>
    <col min="10" max="10" width="1.5703125" customWidth="1"/>
    <col min="11" max="11" width="9.140625" hidden="1" customWidth="1"/>
    <col min="27" max="28" width="9.140625" style="16" hidden="1" customWidth="1"/>
    <col min="29" max="29" width="6.140625" style="26" hidden="1" customWidth="1"/>
    <col min="30" max="30" width="7" style="26" hidden="1" customWidth="1"/>
    <col min="31" max="31" width="2.85546875" style="26" hidden="1" customWidth="1"/>
    <col min="32" max="33" width="10.7109375" style="26" hidden="1" customWidth="1"/>
  </cols>
  <sheetData>
    <row r="1" spans="1:33" s="3" customFormat="1" x14ac:dyDescent="0.25">
      <c r="A1" s="12"/>
      <c r="D1" s="12"/>
      <c r="E1" s="12"/>
      <c r="F1" s="12"/>
      <c r="G1" s="12"/>
      <c r="H1" s="12"/>
      <c r="I1" s="19" t="s">
        <v>8</v>
      </c>
      <c r="AA1" s="12"/>
      <c r="AB1" s="12"/>
      <c r="AC1" s="24"/>
      <c r="AD1" s="24"/>
      <c r="AE1" s="24"/>
      <c r="AF1" s="24"/>
      <c r="AG1" s="24"/>
    </row>
    <row r="2" spans="1:33" ht="17.25" customHeight="1" x14ac:dyDescent="0.25">
      <c r="A2" s="12"/>
      <c r="B2" s="43" t="s">
        <v>31</v>
      </c>
      <c r="C2" s="46"/>
      <c r="D2" s="14"/>
      <c r="E2" s="38" t="str">
        <f ca="1">+"CBO eCivis Quarterly Report: FY"&amp;RIGHT(AA12,2)</f>
        <v>CBO eCivis Quarterly Report: FY00</v>
      </c>
      <c r="F2" s="39"/>
      <c r="G2" s="14"/>
      <c r="H2" s="14"/>
      <c r="AA2" s="25" t="s">
        <v>26</v>
      </c>
      <c r="AB2" s="25" t="s">
        <v>26</v>
      </c>
      <c r="AC2" s="25" t="s">
        <v>26</v>
      </c>
      <c r="AD2" s="25" t="s">
        <v>26</v>
      </c>
      <c r="AE2" s="25" t="s">
        <v>26</v>
      </c>
      <c r="AF2" s="25" t="s">
        <v>26</v>
      </c>
      <c r="AG2" s="25" t="s">
        <v>26</v>
      </c>
    </row>
    <row r="3" spans="1:33" ht="17.25" customHeight="1" x14ac:dyDescent="0.25">
      <c r="A3" s="12"/>
      <c r="B3" s="44"/>
      <c r="C3" s="47"/>
      <c r="D3" s="13"/>
      <c r="E3" s="40" t="str">
        <f>+IF(ISBLANK(C2),"","QTR  - "&amp;AA24)</f>
        <v/>
      </c>
      <c r="F3" s="41"/>
      <c r="G3" s="13"/>
      <c r="H3" s="13"/>
      <c r="J3" s="1"/>
      <c r="K3" s="1"/>
    </row>
    <row r="4" spans="1:33" ht="17.25" customHeight="1" thickBot="1" x14ac:dyDescent="0.3">
      <c r="A4" s="12"/>
      <c r="B4" s="45"/>
      <c r="C4" s="48"/>
      <c r="D4" s="14"/>
      <c r="E4" s="42" t="str">
        <f ca="1">+IFERROR(TEXT(AA18,"mmmm d, yyyy")&amp;" - "&amp;TEXT(AA21,"mmmm d, yyyy"),"")</f>
        <v/>
      </c>
      <c r="F4" s="42"/>
      <c r="G4" s="14"/>
      <c r="H4" s="14"/>
      <c r="J4" s="2"/>
      <c r="K4" s="2"/>
      <c r="AG4" s="27"/>
    </row>
    <row r="5" spans="1:33" ht="16.5" customHeight="1" thickTop="1" x14ac:dyDescent="0.25">
      <c r="A5" s="16"/>
      <c r="B5" s="14"/>
      <c r="C5" s="37"/>
      <c r="D5" s="14"/>
      <c r="E5" s="15"/>
      <c r="F5" s="17"/>
      <c r="G5" s="14"/>
      <c r="H5" s="14"/>
      <c r="J5" s="2"/>
      <c r="K5" s="2"/>
    </row>
    <row r="6" spans="1:33" ht="16.5" customHeight="1" x14ac:dyDescent="0.3">
      <c r="A6" s="16"/>
      <c r="B6" s="14"/>
      <c r="C6" s="14"/>
      <c r="D6" s="14"/>
      <c r="E6" s="15"/>
      <c r="F6" s="17"/>
      <c r="G6" s="14"/>
      <c r="H6" s="14"/>
      <c r="I6" s="36" t="str">
        <f ca="1">+AA24&amp;"Q"&amp;RIGHT(AA12,2)</f>
        <v>4Q00</v>
      </c>
      <c r="J6" s="2"/>
      <c r="K6" s="2"/>
    </row>
    <row r="7" spans="1:33" ht="38.25" x14ac:dyDescent="0.25">
      <c r="A7" s="16"/>
      <c r="B7" s="18" t="s">
        <v>6</v>
      </c>
      <c r="C7" s="18" t="s">
        <v>7</v>
      </c>
      <c r="D7" s="18" t="s">
        <v>4</v>
      </c>
      <c r="E7" s="18" t="s">
        <v>5</v>
      </c>
      <c r="F7" s="18" t="s">
        <v>0</v>
      </c>
      <c r="G7" s="18" t="s">
        <v>1</v>
      </c>
      <c r="H7" s="18" t="s">
        <v>2</v>
      </c>
      <c r="I7" s="18" t="s">
        <v>3</v>
      </c>
      <c r="AA7" s="28" t="str">
        <f ca="1">+"9/1/"&amp;IFERROR(IF(MONTH(C2)&lt;9,AA9-1,AA9),IF(MONTH(TODAY())&lt;9,YEAR(TODAY())-1,YEAR(TODAY())))</f>
        <v>9/1/1899</v>
      </c>
    </row>
    <row r="8" spans="1:33" s="10" customFormat="1" ht="15" customHeight="1" x14ac:dyDescent="0.25">
      <c r="A8" s="9"/>
      <c r="B8" s="20"/>
      <c r="C8" s="5"/>
      <c r="D8" s="5"/>
      <c r="E8" s="5"/>
      <c r="F8" s="5"/>
      <c r="G8" s="6"/>
      <c r="H8" s="6"/>
      <c r="I8" s="5"/>
      <c r="J8" s="9"/>
      <c r="AA8" s="29" t="s">
        <v>29</v>
      </c>
      <c r="AB8" s="30"/>
      <c r="AC8" s="31" t="s">
        <v>25</v>
      </c>
      <c r="AD8" s="31" t="s">
        <v>22</v>
      </c>
      <c r="AE8" s="31" t="s">
        <v>21</v>
      </c>
      <c r="AF8" s="31" t="s">
        <v>23</v>
      </c>
      <c r="AG8" s="31" t="s">
        <v>24</v>
      </c>
    </row>
    <row r="9" spans="1:33" s="10" customFormat="1" ht="15" customHeight="1" x14ac:dyDescent="0.25">
      <c r="A9" s="9"/>
      <c r="B9" s="21"/>
      <c r="C9" s="7"/>
      <c r="D9" s="7"/>
      <c r="E9" s="7"/>
      <c r="F9" s="7"/>
      <c r="G9" s="8"/>
      <c r="H9" s="8"/>
      <c r="I9" s="7"/>
      <c r="J9" s="9"/>
      <c r="AA9" s="23">
        <f>IFERROR(YEAR(C2),AA12)</f>
        <v>1900</v>
      </c>
      <c r="AB9" s="30"/>
      <c r="AC9" s="32">
        <v>1</v>
      </c>
      <c r="AD9" s="33" t="s">
        <v>9</v>
      </c>
      <c r="AE9" s="33">
        <v>1</v>
      </c>
      <c r="AF9" s="34" t="e">
        <f ca="1">DATEVALUE(AA7)</f>
        <v>#VALUE!</v>
      </c>
      <c r="AG9" s="34" t="e">
        <f ca="1">EOMONTH(AF9,2)</f>
        <v>#VALUE!</v>
      </c>
    </row>
    <row r="10" spans="1:33" s="10" customFormat="1" ht="15" customHeight="1" x14ac:dyDescent="0.25">
      <c r="A10" s="9"/>
      <c r="B10" s="21"/>
      <c r="C10" s="7"/>
      <c r="D10" s="7"/>
      <c r="E10" s="7"/>
      <c r="F10" s="7"/>
      <c r="G10" s="8"/>
      <c r="H10" s="8"/>
      <c r="I10" s="7"/>
      <c r="J10" s="9"/>
      <c r="AA10" s="30"/>
      <c r="AB10" s="30"/>
      <c r="AC10" s="32">
        <v>2</v>
      </c>
      <c r="AD10" s="33" t="s">
        <v>10</v>
      </c>
      <c r="AE10" s="33">
        <v>1</v>
      </c>
      <c r="AF10" s="34" t="e">
        <f ca="1">+AF9</f>
        <v>#VALUE!</v>
      </c>
      <c r="AG10" s="34" t="e">
        <f t="shared" ref="AG10:AG20" ca="1" si="0">EOMONTH(AF10,2)</f>
        <v>#VALUE!</v>
      </c>
    </row>
    <row r="11" spans="1:33" s="10" customFormat="1" ht="15" customHeight="1" x14ac:dyDescent="0.25">
      <c r="A11" s="9"/>
      <c r="B11" s="21"/>
      <c r="C11" s="7"/>
      <c r="D11" s="7"/>
      <c r="E11" s="7"/>
      <c r="F11" s="7"/>
      <c r="G11" s="8"/>
      <c r="H11" s="8"/>
      <c r="I11" s="7"/>
      <c r="J11" s="9"/>
      <c r="AA11" s="29" t="s">
        <v>30</v>
      </c>
      <c r="AB11" s="30"/>
      <c r="AC11" s="32">
        <v>3</v>
      </c>
      <c r="AD11" s="33" t="s">
        <v>11</v>
      </c>
      <c r="AE11" s="33">
        <v>1</v>
      </c>
      <c r="AF11" s="34" t="e">
        <f ca="1">+AF9</f>
        <v>#VALUE!</v>
      </c>
      <c r="AG11" s="34" t="e">
        <f t="shared" ca="1" si="0"/>
        <v>#VALUE!</v>
      </c>
    </row>
    <row r="12" spans="1:33" s="10" customFormat="1" ht="15" customHeight="1" x14ac:dyDescent="0.25">
      <c r="A12" s="9"/>
      <c r="B12" s="21"/>
      <c r="C12" s="7"/>
      <c r="D12" s="7"/>
      <c r="E12" s="7"/>
      <c r="F12" s="7"/>
      <c r="G12" s="8"/>
      <c r="H12" s="8"/>
      <c r="I12" s="7"/>
      <c r="J12" s="9"/>
      <c r="AA12" s="23">
        <f ca="1">IFERROR(IF(MONTH(C2)&lt;9,AA9,AA9+1),YEAR(TODAY()))</f>
        <v>1900</v>
      </c>
      <c r="AB12" s="30"/>
      <c r="AC12" s="32">
        <v>4</v>
      </c>
      <c r="AD12" s="33" t="s">
        <v>12</v>
      </c>
      <c r="AE12" s="33">
        <v>2</v>
      </c>
      <c r="AF12" s="34" t="e">
        <f ca="1">EDATE(AF9,3)</f>
        <v>#VALUE!</v>
      </c>
      <c r="AG12" s="34" t="e">
        <f t="shared" ca="1" si="0"/>
        <v>#VALUE!</v>
      </c>
    </row>
    <row r="13" spans="1:33" s="10" customFormat="1" ht="15" customHeight="1" x14ac:dyDescent="0.25">
      <c r="A13" s="9"/>
      <c r="B13" s="21"/>
      <c r="C13" s="7"/>
      <c r="D13" s="7"/>
      <c r="E13" s="7"/>
      <c r="F13" s="7"/>
      <c r="G13" s="8"/>
      <c r="H13" s="8"/>
      <c r="I13" s="7"/>
      <c r="J13" s="9"/>
      <c r="AA13" s="30"/>
      <c r="AB13" s="30"/>
      <c r="AC13" s="32">
        <v>5</v>
      </c>
      <c r="AD13" s="33" t="s">
        <v>13</v>
      </c>
      <c r="AE13" s="33">
        <v>2</v>
      </c>
      <c r="AF13" s="34" t="e">
        <f ca="1">+AF12</f>
        <v>#VALUE!</v>
      </c>
      <c r="AG13" s="34" t="e">
        <f t="shared" ca="1" si="0"/>
        <v>#VALUE!</v>
      </c>
    </row>
    <row r="14" spans="1:33" s="10" customFormat="1" ht="15" customHeight="1" x14ac:dyDescent="0.25">
      <c r="A14" s="9"/>
      <c r="B14" s="21"/>
      <c r="C14" s="7"/>
      <c r="D14" s="7"/>
      <c r="E14" s="7"/>
      <c r="F14" s="7"/>
      <c r="G14" s="8"/>
      <c r="H14" s="8"/>
      <c r="I14" s="7"/>
      <c r="J14" s="9"/>
      <c r="AA14" s="29" t="s">
        <v>27</v>
      </c>
      <c r="AB14" s="30"/>
      <c r="AC14" s="33">
        <v>6</v>
      </c>
      <c r="AD14" s="33" t="s">
        <v>14</v>
      </c>
      <c r="AE14" s="33">
        <v>2</v>
      </c>
      <c r="AF14" s="34" t="e">
        <f ca="1">+AF13</f>
        <v>#VALUE!</v>
      </c>
      <c r="AG14" s="34" t="e">
        <f t="shared" ca="1" si="0"/>
        <v>#VALUE!</v>
      </c>
    </row>
    <row r="15" spans="1:33" s="10" customFormat="1" ht="15" customHeight="1" x14ac:dyDescent="0.25">
      <c r="A15" s="9"/>
      <c r="B15" s="21"/>
      <c r="C15" s="7"/>
      <c r="D15" s="7"/>
      <c r="E15" s="7"/>
      <c r="F15" s="7"/>
      <c r="G15" s="8"/>
      <c r="H15" s="8"/>
      <c r="I15" s="7"/>
      <c r="J15" s="9"/>
      <c r="AA15" s="22" t="str">
        <f ca="1">IF(ISNUMBER(C2),TEXT(C2,"MMM"),TEXT(TODAY(),"mmm"))</f>
        <v>Jun</v>
      </c>
      <c r="AB15" s="30"/>
      <c r="AC15" s="33">
        <v>7</v>
      </c>
      <c r="AD15" s="33" t="s">
        <v>15</v>
      </c>
      <c r="AE15" s="33">
        <v>3</v>
      </c>
      <c r="AF15" s="34" t="e">
        <f ca="1">EDATE(AF9,6)</f>
        <v>#VALUE!</v>
      </c>
      <c r="AG15" s="34" t="e">
        <f t="shared" ca="1" si="0"/>
        <v>#VALUE!</v>
      </c>
    </row>
    <row r="16" spans="1:33" s="10" customFormat="1" ht="15" customHeight="1" x14ac:dyDescent="0.25">
      <c r="A16" s="9"/>
      <c r="B16" s="21"/>
      <c r="C16" s="7"/>
      <c r="D16" s="7"/>
      <c r="E16" s="7"/>
      <c r="F16" s="7"/>
      <c r="G16" s="8"/>
      <c r="H16" s="8"/>
      <c r="I16" s="7"/>
      <c r="J16" s="9"/>
      <c r="AA16" s="30"/>
      <c r="AB16" s="30"/>
      <c r="AC16" s="33">
        <v>8</v>
      </c>
      <c r="AD16" s="33" t="s">
        <v>16</v>
      </c>
      <c r="AE16" s="33">
        <v>3</v>
      </c>
      <c r="AF16" s="34" t="e">
        <f ca="1">+AF15</f>
        <v>#VALUE!</v>
      </c>
      <c r="AG16" s="34" t="e">
        <f t="shared" ca="1" si="0"/>
        <v>#VALUE!</v>
      </c>
    </row>
    <row r="17" spans="1:33" s="10" customFormat="1" ht="15" customHeight="1" x14ac:dyDescent="0.25">
      <c r="A17" s="9"/>
      <c r="B17" s="21"/>
      <c r="C17" s="7"/>
      <c r="D17" s="7"/>
      <c r="E17" s="7"/>
      <c r="F17" s="7"/>
      <c r="G17" s="8"/>
      <c r="H17" s="8"/>
      <c r="I17" s="7"/>
      <c r="J17" s="9"/>
      <c r="AA17" s="29" t="s">
        <v>23</v>
      </c>
      <c r="AB17" s="30"/>
      <c r="AC17" s="33">
        <v>9</v>
      </c>
      <c r="AD17" s="33" t="s">
        <v>17</v>
      </c>
      <c r="AE17" s="33">
        <v>3</v>
      </c>
      <c r="AF17" s="34" t="e">
        <f ca="1">+AF16</f>
        <v>#VALUE!</v>
      </c>
      <c r="AG17" s="34" t="e">
        <f t="shared" ca="1" si="0"/>
        <v>#VALUE!</v>
      </c>
    </row>
    <row r="18" spans="1:33" s="10" customFormat="1" ht="15" customHeight="1" x14ac:dyDescent="0.25">
      <c r="A18" s="9"/>
      <c r="B18" s="21"/>
      <c r="C18" s="7"/>
      <c r="D18" s="7"/>
      <c r="E18" s="7"/>
      <c r="F18" s="7"/>
      <c r="G18" s="8"/>
      <c r="H18" s="8"/>
      <c r="I18" s="7"/>
      <c r="J18" s="9"/>
      <c r="AA18" s="22" t="e">
        <f ca="1">VLOOKUP(AA15,AD9:AG20,3,FALSE)</f>
        <v>#VALUE!</v>
      </c>
      <c r="AB18" s="30"/>
      <c r="AC18" s="33">
        <v>10</v>
      </c>
      <c r="AD18" s="33" t="s">
        <v>18</v>
      </c>
      <c r="AE18" s="33">
        <v>4</v>
      </c>
      <c r="AF18" s="34" t="e">
        <f ca="1">EDATE(AF9,9)</f>
        <v>#VALUE!</v>
      </c>
      <c r="AG18" s="34" t="e">
        <f t="shared" ca="1" si="0"/>
        <v>#VALUE!</v>
      </c>
    </row>
    <row r="19" spans="1:33" s="10" customFormat="1" ht="15" customHeight="1" x14ac:dyDescent="0.25">
      <c r="A19" s="9"/>
      <c r="B19" s="21"/>
      <c r="C19" s="7"/>
      <c r="D19" s="7"/>
      <c r="E19" s="7"/>
      <c r="F19" s="7"/>
      <c r="G19" s="8"/>
      <c r="H19" s="8"/>
      <c r="I19" s="7"/>
      <c r="J19" s="9"/>
      <c r="AA19" s="35"/>
      <c r="AB19" s="30"/>
      <c r="AC19" s="33">
        <v>11</v>
      </c>
      <c r="AD19" s="33" t="s">
        <v>19</v>
      </c>
      <c r="AE19" s="33">
        <v>4</v>
      </c>
      <c r="AF19" s="34" t="e">
        <f ca="1">+AF18</f>
        <v>#VALUE!</v>
      </c>
      <c r="AG19" s="34" t="e">
        <f t="shared" ca="1" si="0"/>
        <v>#VALUE!</v>
      </c>
    </row>
    <row r="20" spans="1:33" s="10" customFormat="1" ht="15" customHeight="1" x14ac:dyDescent="0.25">
      <c r="A20" s="9"/>
      <c r="B20" s="21"/>
      <c r="C20" s="7"/>
      <c r="D20" s="7"/>
      <c r="E20" s="7"/>
      <c r="F20" s="7"/>
      <c r="G20" s="8"/>
      <c r="H20" s="8"/>
      <c r="I20" s="7"/>
      <c r="J20" s="9"/>
      <c r="AA20" s="29" t="s">
        <v>24</v>
      </c>
      <c r="AB20" s="30"/>
      <c r="AC20" s="33">
        <v>12</v>
      </c>
      <c r="AD20" s="33" t="s">
        <v>20</v>
      </c>
      <c r="AE20" s="33">
        <v>4</v>
      </c>
      <c r="AF20" s="34" t="e">
        <f ca="1">+AF19</f>
        <v>#VALUE!</v>
      </c>
      <c r="AG20" s="34" t="e">
        <f t="shared" ca="1" si="0"/>
        <v>#VALUE!</v>
      </c>
    </row>
    <row r="21" spans="1:33" s="10" customFormat="1" ht="15" customHeight="1" x14ac:dyDescent="0.25">
      <c r="A21" s="9"/>
      <c r="B21" s="21"/>
      <c r="C21" s="7"/>
      <c r="D21" s="7"/>
      <c r="E21" s="7"/>
      <c r="F21" s="7"/>
      <c r="G21" s="8"/>
      <c r="H21" s="8"/>
      <c r="I21" s="7"/>
      <c r="J21" s="9"/>
      <c r="AA21" s="22" t="e">
        <f ca="1">EOMONTH(AA18,2)</f>
        <v>#VALUE!</v>
      </c>
      <c r="AB21" s="30"/>
      <c r="AC21" s="35"/>
      <c r="AD21" s="35"/>
      <c r="AE21" s="35"/>
      <c r="AF21" s="35"/>
      <c r="AG21" s="35"/>
    </row>
    <row r="22" spans="1:33" s="10" customFormat="1" ht="15" customHeight="1" x14ac:dyDescent="0.25">
      <c r="A22" s="9"/>
      <c r="B22" s="21"/>
      <c r="C22" s="7"/>
      <c r="D22" s="7"/>
      <c r="E22" s="7"/>
      <c r="F22" s="7"/>
      <c r="G22" s="8"/>
      <c r="H22" s="8"/>
      <c r="I22" s="7"/>
      <c r="J22" s="9"/>
      <c r="AA22" s="30"/>
      <c r="AB22" s="30"/>
      <c r="AC22" s="35"/>
      <c r="AD22" s="35"/>
      <c r="AE22" s="35"/>
      <c r="AF22" s="35"/>
      <c r="AG22" s="35"/>
    </row>
    <row r="23" spans="1:33" s="10" customFormat="1" ht="15" customHeight="1" x14ac:dyDescent="0.25">
      <c r="A23" s="9"/>
      <c r="B23" s="21"/>
      <c r="C23" s="7"/>
      <c r="D23" s="7"/>
      <c r="E23" s="7"/>
      <c r="F23" s="7"/>
      <c r="G23" s="8"/>
      <c r="H23" s="8"/>
      <c r="I23" s="7"/>
      <c r="J23" s="9"/>
      <c r="AA23" s="29" t="s">
        <v>28</v>
      </c>
      <c r="AB23" s="30"/>
      <c r="AC23" s="35"/>
      <c r="AD23" s="35"/>
      <c r="AE23" s="35"/>
      <c r="AF23" s="35"/>
      <c r="AG23" s="35"/>
    </row>
    <row r="24" spans="1:33" s="10" customFormat="1" ht="15" customHeight="1" x14ac:dyDescent="0.25">
      <c r="A24" s="9"/>
      <c r="B24" s="21"/>
      <c r="C24" s="7"/>
      <c r="D24" s="7"/>
      <c r="E24" s="7"/>
      <c r="F24" s="7"/>
      <c r="G24" s="8"/>
      <c r="H24" s="8"/>
      <c r="I24" s="7"/>
      <c r="J24" s="9"/>
      <c r="AA24" s="23">
        <f ca="1">VLOOKUP(AA15,AD9:AG20,2,FALSE)</f>
        <v>4</v>
      </c>
      <c r="AB24" s="30"/>
      <c r="AC24" s="35"/>
      <c r="AD24" s="35"/>
      <c r="AE24" s="35"/>
      <c r="AF24" s="35"/>
      <c r="AG24" s="35"/>
    </row>
    <row r="25" spans="1:33" s="10" customFormat="1" ht="15" customHeight="1" x14ac:dyDescent="0.25">
      <c r="A25" s="9"/>
      <c r="B25" s="21"/>
      <c r="C25" s="7"/>
      <c r="D25" s="7"/>
      <c r="E25" s="7"/>
      <c r="F25" s="7"/>
      <c r="G25" s="8"/>
      <c r="H25" s="8"/>
      <c r="I25" s="7"/>
      <c r="J25" s="9"/>
      <c r="AA25" s="30"/>
      <c r="AB25" s="30"/>
      <c r="AC25" s="35"/>
      <c r="AD25" s="35"/>
      <c r="AE25" s="35"/>
      <c r="AF25" s="35"/>
      <c r="AG25" s="35"/>
    </row>
    <row r="26" spans="1:33" s="10" customFormat="1" ht="15" customHeight="1" x14ac:dyDescent="0.25">
      <c r="A26" s="9"/>
      <c r="B26" s="21"/>
      <c r="C26" s="7"/>
      <c r="D26" s="7"/>
      <c r="E26" s="7"/>
      <c r="F26" s="7"/>
      <c r="G26" s="8"/>
      <c r="H26" s="8"/>
      <c r="I26" s="7"/>
      <c r="J26" s="9"/>
      <c r="AA26" s="30"/>
      <c r="AB26" s="30"/>
      <c r="AC26" s="35"/>
      <c r="AD26" s="35"/>
      <c r="AE26" s="35"/>
      <c r="AF26" s="35"/>
      <c r="AG26" s="35"/>
    </row>
    <row r="27" spans="1:33" s="10" customFormat="1" ht="15" customHeight="1" x14ac:dyDescent="0.25">
      <c r="A27" s="9"/>
      <c r="B27" s="21"/>
      <c r="C27" s="7"/>
      <c r="D27" s="7"/>
      <c r="E27" s="7"/>
      <c r="F27" s="7"/>
      <c r="G27" s="8"/>
      <c r="H27" s="8"/>
      <c r="I27" s="7"/>
      <c r="J27" s="9"/>
      <c r="AA27" s="30"/>
      <c r="AB27" s="30"/>
      <c r="AC27" s="35"/>
      <c r="AD27" s="35"/>
      <c r="AE27" s="35"/>
      <c r="AF27" s="35"/>
      <c r="AG27" s="35"/>
    </row>
    <row r="28" spans="1:33" s="10" customFormat="1" ht="15" customHeight="1" x14ac:dyDescent="0.25">
      <c r="A28" s="9"/>
      <c r="B28" s="21"/>
      <c r="C28" s="7"/>
      <c r="D28" s="7"/>
      <c r="E28" s="7"/>
      <c r="F28" s="7"/>
      <c r="G28" s="8"/>
      <c r="H28" s="8"/>
      <c r="I28" s="7"/>
      <c r="J28" s="9"/>
      <c r="AA28" s="30"/>
      <c r="AB28" s="30"/>
      <c r="AC28" s="35"/>
      <c r="AD28" s="35"/>
      <c r="AE28" s="35"/>
      <c r="AF28" s="35"/>
      <c r="AG28" s="35"/>
    </row>
    <row r="29" spans="1:33" s="10" customFormat="1" ht="15" customHeight="1" x14ac:dyDescent="0.25">
      <c r="A29" s="9"/>
      <c r="B29" s="21"/>
      <c r="C29" s="7"/>
      <c r="D29" s="7"/>
      <c r="E29" s="7"/>
      <c r="F29" s="7"/>
      <c r="G29" s="8"/>
      <c r="H29" s="8"/>
      <c r="I29" s="7"/>
      <c r="J29" s="9"/>
      <c r="AA29" s="30"/>
      <c r="AB29" s="30"/>
      <c r="AC29" s="35"/>
      <c r="AD29" s="35"/>
      <c r="AE29" s="35"/>
      <c r="AF29" s="35"/>
      <c r="AG29" s="35"/>
    </row>
    <row r="30" spans="1:33" s="10" customFormat="1" ht="15" customHeight="1" x14ac:dyDescent="0.25">
      <c r="A30" s="9"/>
      <c r="B30" s="21"/>
      <c r="C30" s="7"/>
      <c r="D30" s="7"/>
      <c r="E30" s="7"/>
      <c r="F30" s="7"/>
      <c r="G30" s="8"/>
      <c r="H30" s="8"/>
      <c r="I30" s="7"/>
      <c r="J30" s="9"/>
      <c r="AA30" s="30"/>
      <c r="AB30" s="30"/>
      <c r="AC30" s="35"/>
      <c r="AD30" s="35"/>
      <c r="AE30" s="35"/>
      <c r="AF30" s="35"/>
      <c r="AG30" s="35"/>
    </row>
    <row r="31" spans="1:33" s="10" customFormat="1" ht="15" customHeight="1" x14ac:dyDescent="0.25">
      <c r="A31" s="9"/>
      <c r="B31" s="21"/>
      <c r="C31" s="7"/>
      <c r="D31" s="7"/>
      <c r="E31" s="7"/>
      <c r="F31" s="7"/>
      <c r="G31" s="8"/>
      <c r="H31" s="8"/>
      <c r="I31" s="7"/>
      <c r="J31" s="9"/>
      <c r="AA31" s="30"/>
      <c r="AB31" s="30"/>
      <c r="AC31" s="35"/>
      <c r="AD31" s="35"/>
      <c r="AE31" s="35"/>
      <c r="AF31" s="35"/>
      <c r="AG31" s="35"/>
    </row>
    <row r="32" spans="1:33" s="10" customFormat="1" ht="15" customHeight="1" x14ac:dyDescent="0.25">
      <c r="A32" s="9"/>
      <c r="B32" s="21"/>
      <c r="C32" s="7"/>
      <c r="D32" s="7"/>
      <c r="E32" s="7"/>
      <c r="F32" s="7"/>
      <c r="G32" s="8"/>
      <c r="H32" s="8"/>
      <c r="I32" s="7"/>
      <c r="J32" s="9"/>
      <c r="AA32" s="30"/>
      <c r="AB32" s="30"/>
      <c r="AC32" s="35"/>
      <c r="AD32" s="35"/>
      <c r="AE32" s="35"/>
      <c r="AF32" s="35"/>
      <c r="AG32" s="35"/>
    </row>
    <row r="33" spans="1:33" s="10" customFormat="1" ht="15" customHeight="1" x14ac:dyDescent="0.25">
      <c r="A33" s="9"/>
      <c r="B33" s="21"/>
      <c r="C33" s="7"/>
      <c r="D33" s="7"/>
      <c r="E33" s="7"/>
      <c r="F33" s="7"/>
      <c r="G33" s="8"/>
      <c r="H33" s="8"/>
      <c r="I33" s="7"/>
      <c r="J33" s="9"/>
      <c r="AA33" s="30"/>
      <c r="AB33" s="30"/>
      <c r="AC33" s="35"/>
      <c r="AD33" s="35"/>
      <c r="AE33" s="35"/>
      <c r="AF33" s="35"/>
      <c r="AG33" s="35"/>
    </row>
    <row r="34" spans="1:33" s="10" customFormat="1" ht="15" customHeight="1" x14ac:dyDescent="0.25">
      <c r="A34" s="9"/>
      <c r="B34" s="21"/>
      <c r="C34" s="7"/>
      <c r="D34" s="7"/>
      <c r="E34" s="7"/>
      <c r="F34" s="7"/>
      <c r="G34" s="8"/>
      <c r="H34" s="8"/>
      <c r="I34" s="7"/>
      <c r="J34" s="9"/>
      <c r="AA34" s="30"/>
      <c r="AB34" s="30"/>
      <c r="AC34" s="35"/>
      <c r="AD34" s="35"/>
      <c r="AE34" s="35"/>
      <c r="AF34" s="35"/>
      <c r="AG34" s="35"/>
    </row>
    <row r="35" spans="1:33" s="10" customFormat="1" ht="15" customHeight="1" x14ac:dyDescent="0.25">
      <c r="A35" s="9"/>
      <c r="B35" s="21"/>
      <c r="C35" s="7"/>
      <c r="D35" s="7"/>
      <c r="E35" s="7"/>
      <c r="F35" s="7"/>
      <c r="G35" s="8"/>
      <c r="H35" s="8"/>
      <c r="I35" s="7"/>
      <c r="J35" s="9"/>
      <c r="AA35" s="30"/>
      <c r="AB35" s="30"/>
      <c r="AC35" s="35"/>
      <c r="AD35" s="35"/>
      <c r="AE35" s="35"/>
      <c r="AF35" s="35"/>
      <c r="AG35" s="35"/>
    </row>
    <row r="36" spans="1:33" s="10" customFormat="1" ht="15" customHeight="1" x14ac:dyDescent="0.25">
      <c r="A36" s="9"/>
      <c r="B36" s="21"/>
      <c r="C36" s="7"/>
      <c r="D36" s="7"/>
      <c r="E36" s="7"/>
      <c r="F36" s="7"/>
      <c r="G36" s="8"/>
      <c r="H36" s="8"/>
      <c r="I36" s="7"/>
      <c r="J36" s="9"/>
      <c r="AA36" s="30"/>
      <c r="AB36" s="30"/>
      <c r="AC36" s="35"/>
      <c r="AD36" s="35"/>
      <c r="AE36" s="35"/>
      <c r="AF36" s="35"/>
      <c r="AG36" s="35"/>
    </row>
    <row r="37" spans="1:33" s="10" customFormat="1" ht="15" customHeight="1" x14ac:dyDescent="0.25">
      <c r="A37" s="9"/>
      <c r="B37" s="21"/>
      <c r="C37" s="7"/>
      <c r="D37" s="7"/>
      <c r="E37" s="7"/>
      <c r="F37" s="7"/>
      <c r="G37" s="8"/>
      <c r="H37" s="8"/>
      <c r="I37" s="7"/>
      <c r="J37" s="9"/>
      <c r="AA37" s="30"/>
      <c r="AB37" s="30"/>
      <c r="AC37" s="35"/>
      <c r="AD37" s="35"/>
      <c r="AE37" s="35"/>
      <c r="AF37" s="35"/>
      <c r="AG37" s="35"/>
    </row>
    <row r="38" spans="1:33" s="10" customFormat="1" ht="15" customHeight="1" x14ac:dyDescent="0.25">
      <c r="A38" s="9"/>
      <c r="B38" s="21"/>
      <c r="C38" s="7"/>
      <c r="D38" s="7"/>
      <c r="E38" s="7"/>
      <c r="F38" s="7"/>
      <c r="G38" s="8"/>
      <c r="H38" s="8"/>
      <c r="I38" s="7"/>
      <c r="J38" s="9"/>
      <c r="AA38" s="30"/>
      <c r="AB38" s="30"/>
      <c r="AC38" s="35"/>
      <c r="AD38" s="35"/>
      <c r="AE38" s="35"/>
      <c r="AF38" s="35"/>
      <c r="AG38" s="35"/>
    </row>
    <row r="39" spans="1:33" s="10" customFormat="1" ht="15" customHeight="1" x14ac:dyDescent="0.25">
      <c r="A39" s="9"/>
      <c r="B39" s="21"/>
      <c r="C39" s="7"/>
      <c r="D39" s="7"/>
      <c r="E39" s="7"/>
      <c r="F39" s="7"/>
      <c r="G39" s="8"/>
      <c r="H39" s="8"/>
      <c r="I39" s="7"/>
      <c r="J39" s="9"/>
      <c r="AA39" s="30"/>
      <c r="AB39" s="30"/>
      <c r="AC39" s="35"/>
      <c r="AD39" s="35"/>
      <c r="AE39" s="35"/>
      <c r="AF39" s="35"/>
      <c r="AG39" s="35"/>
    </row>
    <row r="40" spans="1:33" x14ac:dyDescent="0.25">
      <c r="A40" s="4"/>
      <c r="B40" s="4"/>
      <c r="C40" s="4"/>
      <c r="D40" s="4"/>
      <c r="E40" s="4"/>
      <c r="F40" s="4"/>
      <c r="G40" s="11">
        <f>SUM(G8:G39)</f>
        <v>0</v>
      </c>
      <c r="H40" s="11">
        <f>SUM(H8:H39)</f>
        <v>0</v>
      </c>
      <c r="I40" s="4"/>
      <c r="J40" s="4"/>
    </row>
  </sheetData>
  <sheetProtection algorithmName="SHA-512" hashValue="O311pbLTyLsTNRBwrSvQqa/i5/5qaXANPQkF7ZcWstToNqjjMWDn0QCUurtTwoxpH5On1l54w67kM1XL//CPgw==" saltValue="buoIc8aLz1UKqdXIM1792w==" spinCount="100000" sheet="1" objects="1" scenarios="1"/>
  <mergeCells count="5">
    <mergeCell ref="E2:F2"/>
    <mergeCell ref="E3:F3"/>
    <mergeCell ref="E4:F4"/>
    <mergeCell ref="B2:B4"/>
    <mergeCell ref="C2:C4"/>
  </mergeCells>
  <conditionalFormatting sqref="B8:E39">
    <cfRule type="expression" dxfId="24" priority="2">
      <formula>OR(NOT(ISBLANK(B8)),NOT(ISBLANK(C8)),NOT(ISBLANK(F8)),NOT(ISBLANK(G8)),NOT(ISBLANK(H8)),NOT(ISBLANK(I8)))</formula>
    </cfRule>
  </conditionalFormatting>
  <conditionalFormatting sqref="C2:C4">
    <cfRule type="expression" dxfId="23" priority="1">
      <formula>ISNUMBER($C$2)</formula>
    </cfRule>
  </conditionalFormatting>
  <conditionalFormatting sqref="F8:F10 F12:F18 F22:F24">
    <cfRule type="expression" dxfId="22" priority="7">
      <formula>OR(NOT(ISBLANK(F8)),NOT(ISBLANK(G8)),NOT(ISBLANK(J8)),NOT(ISBLANK(K8)),NOT(ISBLANK(L8)),NOT(ISBLANK(#REF!)))</formula>
    </cfRule>
  </conditionalFormatting>
  <conditionalFormatting sqref="F11">
    <cfRule type="expression" dxfId="21" priority="80">
      <formula>OR(NOT(ISBLANK(F11)),NOT(ISBLANK(G11)),NOT(ISBLANK(J11)),NOT(ISBLANK(K11)),NOT(ISBLANK(L11)),NOT(ISBLANK(AA20)))</formula>
    </cfRule>
  </conditionalFormatting>
  <conditionalFormatting sqref="F19:F21">
    <cfRule type="expression" dxfId="20" priority="68">
      <formula>OR(NOT(ISBLANK(F19)),NOT(ISBLANK(G19)),NOT(ISBLANK(J19)),NOT(ISBLANK(K19)),NOT(ISBLANK(L19)),NOT(ISBLANK(AA22)))</formula>
    </cfRule>
  </conditionalFormatting>
  <conditionalFormatting sqref="F25:F39">
    <cfRule type="expression" dxfId="19" priority="84">
      <formula>OR(NOT(ISBLANK(F25)),NOT(ISBLANK(G25)),NOT(ISBLANK(J25)),NOT(ISBLANK(K25)),NOT(ISBLANK(L25)),NOT(ISBLANK(AA25)))</formula>
    </cfRule>
  </conditionalFormatting>
  <conditionalFormatting sqref="G8:G10 G12:G18 G22:G24">
    <cfRule type="expression" dxfId="18" priority="5">
      <formula>OR(NOT(ISBLANK(G8)),NOT(ISBLANK(H8)),NOT(ISBLANK(K8)),NOT(ISBLANK(L8)),NOT(ISBLANK(#REF!)),NOT(ISBLANK(AB8)))</formula>
    </cfRule>
  </conditionalFormatting>
  <conditionalFormatting sqref="G11">
    <cfRule type="expression" dxfId="17" priority="81">
      <formula>OR(NOT(ISBLANK(G11)),NOT(ISBLANK(H11)),NOT(ISBLANK(K11)),NOT(ISBLANK(L11)),NOT(ISBLANK(AA20)),NOT(ISBLANK(AB11)))</formula>
    </cfRule>
  </conditionalFormatting>
  <conditionalFormatting sqref="G19:G21">
    <cfRule type="expression" dxfId="16" priority="66">
      <formula>OR(NOT(ISBLANK(G19)),NOT(ISBLANK(H19)),NOT(ISBLANK(K19)),NOT(ISBLANK(L19)),NOT(ISBLANK(AA22)),NOT(ISBLANK(AB19)))</formula>
    </cfRule>
  </conditionalFormatting>
  <conditionalFormatting sqref="G25:G39">
    <cfRule type="expression" dxfId="15" priority="87">
      <formula>OR(NOT(ISBLANK(G25)),NOT(ISBLANK(H25)),NOT(ISBLANK(K25)),NOT(ISBLANK(L25)),NOT(ISBLANK(AA25)),NOT(ISBLANK(AB25)))</formula>
    </cfRule>
  </conditionalFormatting>
  <conditionalFormatting sqref="H8:H10 H12:H14">
    <cfRule type="expression" dxfId="14" priority="25">
      <formula>OR(NOT(ISBLANK(H8)),NOT(ISBLANK(I8)),NOT(ISBLANK(L8)),NOT(ISBLANK(#REF!)),NOT(ISBLANK(AB8)),NOT(ISBLANK(AC14)))</formula>
    </cfRule>
  </conditionalFormatting>
  <conditionalFormatting sqref="H11">
    <cfRule type="expression" dxfId="13" priority="83">
      <formula>OR(NOT(ISBLANK(H11)),NOT(ISBLANK(I11)),NOT(ISBLANK(L11)),NOT(ISBLANK(AA20)),NOT(ISBLANK(AB11)),NOT(ISBLANK(AC17)))</formula>
    </cfRule>
  </conditionalFormatting>
  <conditionalFormatting sqref="H15:H18">
    <cfRule type="expression" dxfId="12" priority="34">
      <formula>OR(NOT(ISBLANK(H15)),NOT(ISBLANK(I15)),NOT(ISBLANK(L15)),NOT(ISBLANK(#REF!)),NOT(ISBLANK(AB15)),NOT(ISBLANK(#REF!)))</formula>
    </cfRule>
  </conditionalFormatting>
  <conditionalFormatting sqref="H19:H20">
    <cfRule type="expression" dxfId="11" priority="71">
      <formula>OR(NOT(ISBLANK(H19)),NOT(ISBLANK(I19)),NOT(ISBLANK(L19)),NOT(ISBLANK(AA22)),NOT(ISBLANK(AB19)),NOT(ISBLANK(#REF!)))</formula>
    </cfRule>
  </conditionalFormatting>
  <conditionalFormatting sqref="H21">
    <cfRule type="expression" dxfId="10" priority="63">
      <formula>OR(NOT(ISBLANK(H21)),NOT(ISBLANK(I21)),NOT(ISBLANK(L21)),NOT(ISBLANK(AA24)),NOT(ISBLANK(AB21)),NOT(ISBLANK(AC21)))</formula>
    </cfRule>
  </conditionalFormatting>
  <conditionalFormatting sqref="H22:H24">
    <cfRule type="expression" dxfId="9" priority="64">
      <formula>OR(NOT(ISBLANK(H22)),NOT(ISBLANK(I22)),NOT(ISBLANK(L22)),NOT(ISBLANK(#REF!)),NOT(ISBLANK(AB22)),NOT(ISBLANK(AC22)))</formula>
    </cfRule>
  </conditionalFormatting>
  <conditionalFormatting sqref="H25:H39">
    <cfRule type="expression" dxfId="8" priority="86">
      <formula>OR(NOT(ISBLANK(H25)),NOT(ISBLANK(I25)),NOT(ISBLANK(L25)),NOT(ISBLANK(AA25)),NOT(ISBLANK(AB25)),NOT(ISBLANK(AC25)))</formula>
    </cfRule>
  </conditionalFormatting>
  <conditionalFormatting sqref="I8:I10 I12:I14">
    <cfRule type="expression" dxfId="7" priority="23">
      <formula>OR(NOT(ISBLANK(I8)),NOT(ISBLANK(J8)),NOT(ISBLANK(#REF!)),NOT(ISBLANK(AB8)),NOT(ISBLANK(AC14)),NOT(ISBLANK(AD9)))</formula>
    </cfRule>
  </conditionalFormatting>
  <conditionalFormatting sqref="I11">
    <cfRule type="expression" dxfId="6" priority="82">
      <formula>OR(NOT(ISBLANK(I11)),NOT(ISBLANK(J11)),NOT(ISBLANK(AA20)),NOT(ISBLANK(AB11)),NOT(ISBLANK(AC17)),NOT(ISBLANK(AD12)))</formula>
    </cfRule>
  </conditionalFormatting>
  <conditionalFormatting sqref="I15:I18">
    <cfRule type="expression" dxfId="5" priority="38">
      <formula>OR(NOT(ISBLANK(I15)),NOT(ISBLANK(J15)),NOT(ISBLANK(#REF!)),NOT(ISBLANK(AB15)),NOT(ISBLANK(#REF!)),NOT(ISBLANK(AD16)))</formula>
    </cfRule>
  </conditionalFormatting>
  <conditionalFormatting sqref="I19">
    <cfRule type="expression" dxfId="4" priority="73">
      <formula>OR(NOT(ISBLANK(I19)),NOT(ISBLANK(J19)),NOT(ISBLANK(AA22)),NOT(ISBLANK(AB19)),NOT(ISBLANK(#REF!)),NOT(ISBLANK(AD20)))</formula>
    </cfRule>
  </conditionalFormatting>
  <conditionalFormatting sqref="I20">
    <cfRule type="expression" dxfId="3" priority="72">
      <formula>OR(NOT(ISBLANK(I20)),NOT(ISBLANK(J20)),NOT(ISBLANK(AA23)),NOT(ISBLANK(AB20)),NOT(ISBLANK(#REF!)),NOT(ISBLANK(#REF!)))</formula>
    </cfRule>
  </conditionalFormatting>
  <conditionalFormatting sqref="I21">
    <cfRule type="expression" dxfId="2" priority="61">
      <formula>OR(NOT(ISBLANK(I21)),NOT(ISBLANK(J21)),NOT(ISBLANK(AA24)),NOT(ISBLANK(AB21)),NOT(ISBLANK(AC21)),NOT(ISBLANK(AD21)))</formula>
    </cfRule>
  </conditionalFormatting>
  <conditionalFormatting sqref="I22:I24">
    <cfRule type="expression" dxfId="1" priority="62">
      <formula>OR(NOT(ISBLANK(I22)),NOT(ISBLANK(J22)),NOT(ISBLANK(#REF!)),NOT(ISBLANK(AB22)),NOT(ISBLANK(AC22)),NOT(ISBLANK(AD22)))</formula>
    </cfRule>
  </conditionalFormatting>
  <conditionalFormatting sqref="I25:I39">
    <cfRule type="expression" dxfId="0" priority="85">
      <formula>OR(NOT(ISBLANK(I25)),NOT(ISBLANK(J25)),NOT(ISBLANK(AA25)),NOT(ISBLANK(AB25)),NOT(ISBLANK(AC25)),NOT(ISBLANK(AD25)))</formula>
    </cfRule>
  </conditionalFormatting>
  <pageMargins left="0.7" right="0.7" top="0.5" bottom="0.75" header="0.3" footer="0.3"/>
  <pageSetup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F59013DFFB074595E8FDF617C3AA40" ma:contentTypeVersion="14" ma:contentTypeDescription="Create a new document." ma:contentTypeScope="" ma:versionID="88fe40bc17de5a8a6ca86194b861a156">
  <xsd:schema xmlns:xsd="http://www.w3.org/2001/XMLSchema" xmlns:xs="http://www.w3.org/2001/XMLSchema" xmlns:p="http://schemas.microsoft.com/office/2006/metadata/properties" xmlns:ns3="3d4e493c-e00a-4214-a553-8b5457d1837c" xmlns:ns4="71a4b6c2-877c-4c99-8180-a763f8263838" targetNamespace="http://schemas.microsoft.com/office/2006/metadata/properties" ma:root="true" ma:fieldsID="5e0112f754d0b3fb0faf1aae610f4927" ns3:_="" ns4:_="">
    <xsd:import namespace="3d4e493c-e00a-4214-a553-8b5457d1837c"/>
    <xsd:import namespace="71a4b6c2-877c-4c99-8180-a763f82638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e493c-e00a-4214-a553-8b5457d18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4b6c2-877c-4c99-8180-a763f82638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4e493c-e00a-4214-a553-8b5457d1837c" xsi:nil="true"/>
  </documentManagement>
</p:properties>
</file>

<file path=customXml/itemProps1.xml><?xml version="1.0" encoding="utf-8"?>
<ds:datastoreItem xmlns:ds="http://schemas.openxmlformats.org/officeDocument/2006/customXml" ds:itemID="{8EC4C93C-969A-466A-8CAA-7ECE5AE5ECC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3d4e493c-e00a-4214-a553-8b5457d1837c"/>
    <ds:schemaRef ds:uri="71a4b6c2-877c-4c99-8180-a763f826383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2697D-E638-4175-B97E-1E02894CE8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8049AE-C886-4B9D-88D6-AA3B43858F83}">
  <ds:schemaRefs>
    <ds:schemaRef ds:uri="71a4b6c2-877c-4c99-8180-a763f8263838"/>
    <ds:schemaRef ds:uri="http://purl.org/dc/elements/1.1/"/>
    <ds:schemaRef ds:uri="http://purl.org/dc/terms/"/>
    <ds:schemaRef ds:uri="3d4e493c-e00a-4214-a553-8b5457d1837c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Universal Log</vt:lpstr>
      <vt:lpstr>'Universal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Molina, Marc F.</cp:lastModifiedBy>
  <cp:lastPrinted>2024-03-25T21:44:21Z</cp:lastPrinted>
  <dcterms:created xsi:type="dcterms:W3CDTF">2018-09-10T23:34:00Z</dcterms:created>
  <dcterms:modified xsi:type="dcterms:W3CDTF">2025-06-10T21:02:10Z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0x01010055F59013DFFB074595E8FDF617C3AA40</vt:lpwstr>
  </property>
</Properties>
</file>